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80" windowWidth="19320" windowHeight="7845" activeTab="0"/>
  </bookViews>
  <sheets>
    <sheet name="21.04.2014" sheetId="1" r:id="rId1"/>
    <sheet name="Испания" sheetId="2" r:id="rId2"/>
  </sheets>
  <definedNames>
    <definedName name="_xlnm._FilterDatabase" localSheetId="1" hidden="1">'Испания'!$A$8:$T$42</definedName>
    <definedName name="colores">'Испания'!$K$2:$K$3</definedName>
  </definedNames>
  <calcPr fullCalcOnLoad="1"/>
</workbook>
</file>

<file path=xl/comments2.xml><?xml version="1.0" encoding="utf-8"?>
<comments xmlns="http://schemas.openxmlformats.org/spreadsheetml/2006/main">
  <authors>
    <author>ТП</author>
    <author>Michaele Stevsky</author>
  </authors>
  <commentList>
    <comment ref="C8" authorId="0">
      <text>
        <r>
          <rPr>
            <b/>
            <sz val="8"/>
            <rFont val="Tahoma"/>
            <family val="0"/>
          </rPr>
          <t>Журнал сотового оператора Orange за апрель 2014, евро</t>
        </r>
      </text>
    </comment>
    <comment ref="D8" authorId="1">
      <text>
        <r>
          <rPr>
            <b/>
            <sz val="9"/>
            <rFont val="Tahoma"/>
            <family val="2"/>
          </rPr>
          <t>Цена в рублях, переведенная по курсу ЦБ на 21.04.2013 (49.45 руб. за 1 евро)</t>
        </r>
      </text>
    </comment>
    <comment ref="E8" authorId="1">
      <text>
        <r>
          <rPr>
            <b/>
            <sz val="9"/>
            <rFont val="Tahoma"/>
            <family val="0"/>
          </rPr>
          <t>Цена на смартфоны на яндекс.маркете по состоянию на 22.04.2014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<sst xmlns="http://schemas.openxmlformats.org/spreadsheetml/2006/main" count="291" uniqueCount="126">
  <si>
    <t>Модель</t>
  </si>
  <si>
    <t>Марка</t>
  </si>
  <si>
    <t>Экран диаг.</t>
  </si>
  <si>
    <t>Процессор</t>
  </si>
  <si>
    <t>microSD</t>
  </si>
  <si>
    <t>Камера</t>
  </si>
  <si>
    <t>Сим карт</t>
  </si>
  <si>
    <t>ОС</t>
  </si>
  <si>
    <t>LG</t>
  </si>
  <si>
    <t>HTC</t>
  </si>
  <si>
    <t>Samsung</t>
  </si>
  <si>
    <t>Частота процессора</t>
  </si>
  <si>
    <t>Разрешение экрана</t>
  </si>
  <si>
    <t>Кол-во ядер</t>
  </si>
  <si>
    <t>Цветов</t>
  </si>
  <si>
    <t>Дата выхода на рынок</t>
  </si>
  <si>
    <t>540x960</t>
  </si>
  <si>
    <t>16M</t>
  </si>
  <si>
    <t>MediaTek MT6575</t>
  </si>
  <si>
    <t>Flash, GB</t>
  </si>
  <si>
    <t>Память, MB</t>
  </si>
  <si>
    <t>microSDHC</t>
  </si>
  <si>
    <t>4.2</t>
  </si>
  <si>
    <t>320x480</t>
  </si>
  <si>
    <t>262K</t>
  </si>
  <si>
    <t>MediaTek MT6577</t>
  </si>
  <si>
    <t>Выберите</t>
  </si>
  <si>
    <t>microSDHC 64</t>
  </si>
  <si>
    <t>Qualcomm MSM7227A</t>
  </si>
  <si>
    <t>4.1</t>
  </si>
  <si>
    <t>480x800</t>
  </si>
  <si>
    <t>Qualcomm MSM8225</t>
  </si>
  <si>
    <t>720x1280</t>
  </si>
  <si>
    <t>ARM Cortex-A9</t>
  </si>
  <si>
    <t>480x854</t>
  </si>
  <si>
    <t xml:space="preserve">Qualcomm MSM8225 </t>
  </si>
  <si>
    <t>Отсутствует</t>
  </si>
  <si>
    <t>1080x1920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</si>
  <si>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</si>
  <si>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</si>
  <si>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</si>
  <si>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</si>
  <si>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Цена 2014</t>
  </si>
  <si>
    <t>MediaTek MT6572</t>
  </si>
  <si>
    <t>Информационно развлекательный портал Stevsky.ru</t>
  </si>
  <si>
    <t>Sony</t>
  </si>
  <si>
    <t>Qualcomm MSM8227</t>
  </si>
  <si>
    <t>Лайки, комментарии и любого вида благодарности ПРИВЕТСТВУЮТСЯ!</t>
  </si>
  <si>
    <t>65K</t>
  </si>
  <si>
    <t>Qualcomm MSM8930</t>
  </si>
  <si>
    <t>Nokia</t>
  </si>
  <si>
    <t>WP8</t>
  </si>
  <si>
    <t>Nokia Lumia 520</t>
  </si>
  <si>
    <t>Nokia Lumia 625</t>
  </si>
  <si>
    <t>Sony Xperia M</t>
  </si>
  <si>
    <t>-</t>
  </si>
  <si>
    <t>Samsung Galaxy Express</t>
  </si>
  <si>
    <t>1кв.2013</t>
  </si>
  <si>
    <t>Samsung Galaxy S 4</t>
  </si>
  <si>
    <t>Samsung Galaxy S 4 mini</t>
  </si>
  <si>
    <t>Qualcomm MSM8230AB</t>
  </si>
  <si>
    <t>Qualcomm Snapdragon 400</t>
  </si>
  <si>
    <t>Samsung Galaxy Note 3</t>
  </si>
  <si>
    <t>4.3</t>
  </si>
  <si>
    <t>Qualcomm Snapdragon 800</t>
  </si>
  <si>
    <t>Цена в руб.</t>
  </si>
  <si>
    <t>Sony Xperia Z1</t>
  </si>
  <si>
    <t>Sony Xperia Z1 Compact</t>
  </si>
  <si>
    <t>Sony Xperia SP</t>
  </si>
  <si>
    <t>Sony Xperia E</t>
  </si>
  <si>
    <t>Apple iPhone 5S</t>
  </si>
  <si>
    <t>Apple</t>
  </si>
  <si>
    <t>Apple iPhone 5C</t>
  </si>
  <si>
    <t>Samsung Galaxy S5</t>
  </si>
  <si>
    <t>HTC One</t>
  </si>
  <si>
    <t>LG G2</t>
  </si>
  <si>
    <t>Nokia Lumia 925</t>
  </si>
  <si>
    <t>Samsung Galaxy Grand 2</t>
  </si>
  <si>
    <t>HTC Desire 601</t>
  </si>
  <si>
    <t>BlackBerry Z10</t>
  </si>
  <si>
    <t>Samsung Galaxy Core 4G</t>
  </si>
  <si>
    <t>BlackBerry Q5</t>
  </si>
  <si>
    <t>LG Optimus F6</t>
  </si>
  <si>
    <t>Motorola Moto G</t>
  </si>
  <si>
    <t>Samsung Galaxy Trend Plus</t>
  </si>
  <si>
    <t>Orange</t>
  </si>
  <si>
    <t>BlackBerry</t>
  </si>
  <si>
    <t>Motorola</t>
  </si>
  <si>
    <t>Apple iPhone 4S</t>
  </si>
  <si>
    <t>Курс</t>
  </si>
  <si>
    <t>LG Optimus L5 II</t>
  </si>
  <si>
    <t>LG Optimus L7 II</t>
  </si>
  <si>
    <t>iOS 7</t>
  </si>
  <si>
    <t>BB10</t>
  </si>
  <si>
    <t>Orange Daytona (Huawei G510)</t>
  </si>
  <si>
    <t>Orange Hiro (Alcatel OT6012X)</t>
  </si>
  <si>
    <t>Orange Reyo (ZTE Blade Q Maxi)</t>
  </si>
  <si>
    <t>Orange Yomi (Alcatel Pop C1)</t>
  </si>
  <si>
    <t>Цена в России</t>
  </si>
  <si>
    <t>Orange Yumo (Huawei Ascend G740)</t>
  </si>
  <si>
    <t>4.4</t>
  </si>
  <si>
    <t>Samsung Galaxy Young</t>
  </si>
  <si>
    <t>640x960</t>
  </si>
  <si>
    <t>Apple A5</t>
  </si>
  <si>
    <t>640x1136</t>
  </si>
  <si>
    <t>Apple A6</t>
  </si>
  <si>
    <t>Батарея, мАч</t>
  </si>
  <si>
    <t>Apple A7</t>
  </si>
  <si>
    <t>720x720</t>
  </si>
  <si>
    <t>Qualcomm MSM8960 S4 Plus</t>
  </si>
  <si>
    <t>768x1280</t>
  </si>
  <si>
    <t>Qualcomm Snapdragon 600 APQ8064T</t>
  </si>
  <si>
    <t>Qualcomm Snapdragon 800 MSM8974</t>
  </si>
  <si>
    <t>Qualcomm Snapdragon S4 Plus MSM8930</t>
  </si>
  <si>
    <t>Qualcomm Snapdragon 801</t>
  </si>
  <si>
    <t>Qualcomm MSM8960</t>
  </si>
  <si>
    <t>Qualcomm Snapdragon 400 MSM8226</t>
  </si>
  <si>
    <t>Broadcom BCM21654</t>
  </si>
  <si>
    <t>Qualcomm MSM8960T</t>
  </si>
  <si>
    <t>Наценка</t>
  </si>
  <si>
    <t>Обзор 34 смартфонов, продающихся в розничной сети сотового оператора Orange</t>
  </si>
  <si>
    <t>на территории Испании в апреле 2014г</t>
  </si>
  <si>
    <t>Цены указаны в евро, конверсия в рубли проводилась по курсу ЦБ на 21.04.2014</t>
  </si>
  <si>
    <t>Цены на российском рынке взяты с яндекс.маркета по состоянию на 22.04.2014</t>
  </si>
  <si>
    <t>http://stevsky.ru/smartfon-spain2014</t>
  </si>
  <si>
    <t>Цены продажи в Испании взяты из официального журнала Orange за апрель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</si>
</sst>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  <numFmt numFmtId="166" formatCode="mmm/yyyy"/>
    <numFmt numFmtId="167" formatCode="0.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45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0" fontId="8" fillId="5" borderId="7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7" fontId="0" fillId="0" borderId="12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4" fontId="0" fillId="0" borderId="12" xfId="0" applyNumberFormat="1" applyBorder="1" applyAlignment="1">
      <alignment horizontal="right"/>
    </xf>
    <xf numFmtId="17" fontId="0" fillId="0" borderId="1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16" xfId="0" applyNumberFormat="1" applyBorder="1" applyAlignment="1">
      <alignment horizontal="right"/>
    </xf>
    <xf numFmtId="14" fontId="0" fillId="0" borderId="17" xfId="0" applyNumberFormat="1" applyBorder="1" applyAlignment="1">
      <alignment horizontal="right"/>
    </xf>
    <xf numFmtId="9" fontId="0" fillId="0" borderId="1" xfId="19" applyFill="1" applyBorder="1" applyAlignment="1">
      <alignment horizontal="center"/>
    </xf>
    <xf numFmtId="0" fontId="16" fillId="3" borderId="5" xfId="15" applyFont="1" applyFill="1" applyBorder="1" applyAlignment="1">
      <alignment horizontal="center"/>
    </xf>
    <xf numFmtId="9" fontId="9" fillId="0" borderId="1" xfId="19" applyFont="1" applyFill="1" applyBorder="1" applyAlignment="1">
      <alignment horizontal="center"/>
    </xf>
    <xf numFmtId="9" fontId="10" fillId="0" borderId="1" xfId="19" applyFont="1" applyFill="1" applyBorder="1" applyAlignment="1">
      <alignment horizontal="center"/>
    </xf>
    <xf numFmtId="9" fontId="11" fillId="0" borderId="1" xfId="19" applyFont="1" applyFill="1" applyBorder="1" applyAlignment="1">
      <alignment horizontal="center"/>
    </xf>
    <xf numFmtId="9" fontId="12" fillId="0" borderId="1" xfId="19" applyFont="1" applyFill="1" applyBorder="1" applyAlignment="1">
      <alignment horizontal="center"/>
    </xf>
    <xf numFmtId="9" fontId="11" fillId="0" borderId="10" xfId="19" applyFont="1" applyFill="1" applyBorder="1" applyAlignment="1">
      <alignment horizontal="center"/>
    </xf>
    <xf numFmtId="9" fontId="9" fillId="0" borderId="11" xfId="19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smartfon-spain20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6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125.25390625" style="9" customWidth="1"/>
  </cols>
  <sheetData>
    <row r="1" ht="15.75" thickBot="1"/>
    <row r="2" ht="15">
      <c r="A2" s="10" t="s">
        <v>120</v>
      </c>
    </row>
    <row r="3" ht="15">
      <c r="A3" s="11" t="s">
        <v>121</v>
      </c>
    </row>
    <row r="4" ht="15">
      <c r="A4" s="11" t="s">
        <v>122</v>
      </c>
    </row>
    <row r="5" ht="15">
      <c r="A5" s="11" t="s">
        <v>123</v>
      </c>
    </row>
    <row r="6" ht="15.75" thickBot="1">
      <c r="A6" s="12" t="s">
        <v>125</v>
      </c>
    </row>
    <row r="7" ht="15.75" thickBot="1"/>
    <row r="8" ht="15.75">
      <c r="A8" s="13" t="s">
        <v>38</v>
      </c>
    </row>
    <row r="9" ht="15.75">
      <c r="A9" s="14" t="s">
        <v>39</v>
      </c>
    </row>
    <row r="10" ht="23.25">
      <c r="A10" s="70" t="s">
        <v>124</v>
      </c>
    </row>
    <row r="11" ht="15.75">
      <c r="A11" s="14" t="s">
        <v>40</v>
      </c>
    </row>
    <row r="12" ht="16.5" thickBot="1">
      <c r="A12" s="15" t="s">
        <v>41</v>
      </c>
    </row>
    <row r="13" ht="15.75" thickBot="1"/>
    <row r="14" ht="16.5" thickBot="1">
      <c r="A14" s="16" t="s">
        <v>47</v>
      </c>
    </row>
    <row r="15" ht="15.75" thickBot="1"/>
    <row r="16" ht="16.5" thickBot="1">
      <c r="A16" s="30" t="s">
        <v>44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10" r:id="rId1" display="http://stevsky.ru/smartfon-spain201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8" sqref="L18"/>
    </sheetView>
  </sheetViews>
  <sheetFormatPr defaultColWidth="9.00390625" defaultRowHeight="12.75"/>
  <cols>
    <col min="1" max="1" width="33.375" style="0" customWidth="1"/>
    <col min="2" max="2" width="10.625" style="38" customWidth="1"/>
    <col min="3" max="5" width="7.125" style="25" customWidth="1"/>
    <col min="6" max="6" width="9.75390625" style="25" customWidth="1"/>
    <col min="7" max="7" width="6.75390625" style="48" customWidth="1"/>
    <col min="8" max="8" width="6.125" style="25" customWidth="1"/>
    <col min="9" max="9" width="7.375" style="0" customWidth="1"/>
    <col min="10" max="10" width="10.125" style="0" customWidth="1"/>
    <col min="11" max="11" width="7.00390625" style="0" customWidth="1"/>
    <col min="12" max="12" width="7.375" style="0" customWidth="1"/>
    <col min="13" max="13" width="24.00390625" style="0" customWidth="1"/>
    <col min="14" max="14" width="7.125" style="0" customWidth="1"/>
    <col min="15" max="15" width="10.375" style="0" customWidth="1"/>
    <col min="16" max="17" width="9.25390625" style="0" bestFit="1" customWidth="1"/>
    <col min="18" max="18" width="12.375" style="0" customWidth="1"/>
    <col min="19" max="19" width="10.125" style="0" customWidth="1"/>
    <col min="20" max="20" width="11.125" style="27" customWidth="1"/>
    <col min="21" max="21" width="9.25390625" style="0" bestFit="1" customWidth="1"/>
  </cols>
  <sheetData>
    <row r="1" spans="4:18" ht="12.75" hidden="1">
      <c r="D1" s="25" t="s">
        <v>89</v>
      </c>
      <c r="J1" s="5" t="s">
        <v>26</v>
      </c>
      <c r="K1" s="5" t="s">
        <v>26</v>
      </c>
      <c r="N1" s="1" t="s">
        <v>26</v>
      </c>
      <c r="R1" s="5" t="s">
        <v>26</v>
      </c>
    </row>
    <row r="2" spans="4:18" ht="12.75" hidden="1">
      <c r="D2" s="25">
        <v>49.45</v>
      </c>
      <c r="J2" s="1" t="s">
        <v>23</v>
      </c>
      <c r="K2" s="1" t="s">
        <v>24</v>
      </c>
      <c r="N2" s="1">
        <v>1</v>
      </c>
      <c r="R2" s="1" t="s">
        <v>4</v>
      </c>
    </row>
    <row r="3" spans="10:18" ht="12.75" hidden="1">
      <c r="J3" s="1" t="s">
        <v>30</v>
      </c>
      <c r="K3" s="1" t="s">
        <v>17</v>
      </c>
      <c r="N3" s="1">
        <v>2</v>
      </c>
      <c r="R3" s="1" t="s">
        <v>21</v>
      </c>
    </row>
    <row r="4" spans="10:18" ht="12.75" hidden="1">
      <c r="J4" s="1" t="s">
        <v>34</v>
      </c>
      <c r="K4" s="1" t="s">
        <v>48</v>
      </c>
      <c r="N4" s="1">
        <v>4</v>
      </c>
      <c r="R4" s="1" t="s">
        <v>27</v>
      </c>
    </row>
    <row r="5" spans="10:18" ht="12.75" hidden="1">
      <c r="J5" s="1" t="s">
        <v>16</v>
      </c>
      <c r="N5" s="2">
        <v>8</v>
      </c>
      <c r="R5" s="2" t="s">
        <v>36</v>
      </c>
    </row>
    <row r="6" spans="10:18" ht="12.75" hidden="1">
      <c r="J6" s="1" t="s">
        <v>32</v>
      </c>
      <c r="N6" s="6"/>
      <c r="R6" s="6"/>
    </row>
    <row r="7" ht="13.5" hidden="1" thickBot="1">
      <c r="J7" s="17" t="s">
        <v>37</v>
      </c>
    </row>
    <row r="8" spans="1:20" s="8" customFormat="1" ht="26.25" customHeight="1" thickBot="1">
      <c r="A8" s="52" t="s">
        <v>0</v>
      </c>
      <c r="B8" s="53" t="s">
        <v>1</v>
      </c>
      <c r="C8" s="54" t="s">
        <v>42</v>
      </c>
      <c r="D8" s="54" t="s">
        <v>65</v>
      </c>
      <c r="E8" s="54" t="s">
        <v>98</v>
      </c>
      <c r="F8" s="54" t="s">
        <v>119</v>
      </c>
      <c r="G8" s="55" t="s">
        <v>7</v>
      </c>
      <c r="H8" s="56" t="s">
        <v>6</v>
      </c>
      <c r="I8" s="54" t="s">
        <v>2</v>
      </c>
      <c r="J8" s="57" t="s">
        <v>12</v>
      </c>
      <c r="K8" s="58" t="s">
        <v>14</v>
      </c>
      <c r="L8" s="59" t="s">
        <v>5</v>
      </c>
      <c r="M8" s="60" t="s">
        <v>3</v>
      </c>
      <c r="N8" s="58" t="s">
        <v>13</v>
      </c>
      <c r="O8" s="57" t="s">
        <v>11</v>
      </c>
      <c r="P8" s="56" t="s">
        <v>20</v>
      </c>
      <c r="Q8" s="56" t="s">
        <v>19</v>
      </c>
      <c r="R8" s="56" t="s">
        <v>4</v>
      </c>
      <c r="S8" s="56" t="s">
        <v>106</v>
      </c>
      <c r="T8" s="61" t="s">
        <v>15</v>
      </c>
    </row>
    <row r="9" spans="1:20" ht="12.75">
      <c r="A9" s="18" t="s">
        <v>88</v>
      </c>
      <c r="B9" s="62" t="s">
        <v>71</v>
      </c>
      <c r="C9" s="63">
        <v>329</v>
      </c>
      <c r="D9" s="64">
        <f>C9*$D$2</f>
        <v>16269.050000000001</v>
      </c>
      <c r="E9" s="64">
        <v>13500</v>
      </c>
      <c r="F9" s="75">
        <f>D9/E9-1</f>
        <v>0.20511481481481497</v>
      </c>
      <c r="G9" s="65" t="s">
        <v>92</v>
      </c>
      <c r="H9" s="66">
        <v>1</v>
      </c>
      <c r="I9" s="19">
        <v>3.5</v>
      </c>
      <c r="J9" s="19" t="s">
        <v>102</v>
      </c>
      <c r="K9" s="19" t="s">
        <v>17</v>
      </c>
      <c r="L9" s="19">
        <v>8</v>
      </c>
      <c r="M9" s="19" t="s">
        <v>103</v>
      </c>
      <c r="N9" s="19">
        <v>2</v>
      </c>
      <c r="O9" s="19">
        <v>1000</v>
      </c>
      <c r="P9" s="19">
        <v>512</v>
      </c>
      <c r="Q9" s="19">
        <v>8</v>
      </c>
      <c r="R9" s="19" t="s">
        <v>36</v>
      </c>
      <c r="S9" s="19">
        <v>1430</v>
      </c>
      <c r="T9" s="67">
        <v>40817</v>
      </c>
    </row>
    <row r="10" spans="1:20" ht="12.75">
      <c r="A10" s="3" t="s">
        <v>72</v>
      </c>
      <c r="B10" s="39" t="s">
        <v>71</v>
      </c>
      <c r="C10" s="22">
        <v>589</v>
      </c>
      <c r="D10" s="44">
        <f>C10*$D$2</f>
        <v>29126.050000000003</v>
      </c>
      <c r="E10" s="44">
        <v>21400</v>
      </c>
      <c r="F10" s="72">
        <f>D10/E10-1</f>
        <v>0.36103037383177594</v>
      </c>
      <c r="G10" s="49" t="s">
        <v>92</v>
      </c>
      <c r="H10" s="36">
        <v>1</v>
      </c>
      <c r="I10" s="1">
        <v>4</v>
      </c>
      <c r="J10" s="1" t="s">
        <v>104</v>
      </c>
      <c r="K10" s="1" t="s">
        <v>17</v>
      </c>
      <c r="L10" s="1">
        <v>8</v>
      </c>
      <c r="M10" s="1" t="s">
        <v>105</v>
      </c>
      <c r="N10" s="1">
        <v>2</v>
      </c>
      <c r="O10" s="1">
        <v>1300</v>
      </c>
      <c r="P10" s="1">
        <v>1024</v>
      </c>
      <c r="Q10" s="1">
        <v>16</v>
      </c>
      <c r="R10" s="1" t="s">
        <v>36</v>
      </c>
      <c r="S10" s="1">
        <v>1510</v>
      </c>
      <c r="T10" s="46">
        <v>41572</v>
      </c>
    </row>
    <row r="11" spans="1:20" ht="12.75">
      <c r="A11" s="3" t="s">
        <v>70</v>
      </c>
      <c r="B11" s="39" t="s">
        <v>71</v>
      </c>
      <c r="C11" s="22">
        <v>689</v>
      </c>
      <c r="D11" s="44">
        <f>C11*$D$2</f>
        <v>34071.05</v>
      </c>
      <c r="E11" s="44">
        <v>23600</v>
      </c>
      <c r="F11" s="72">
        <f>D11/E11-1</f>
        <v>0.4436885593220341</v>
      </c>
      <c r="G11" s="49" t="s">
        <v>92</v>
      </c>
      <c r="H11" s="36">
        <v>1</v>
      </c>
      <c r="I11" s="1">
        <v>4</v>
      </c>
      <c r="J11" s="1" t="s">
        <v>104</v>
      </c>
      <c r="K11" s="1" t="s">
        <v>17</v>
      </c>
      <c r="L11" s="1">
        <v>8</v>
      </c>
      <c r="M11" s="1" t="s">
        <v>107</v>
      </c>
      <c r="N11" s="1">
        <v>2</v>
      </c>
      <c r="O11" s="1">
        <v>1300</v>
      </c>
      <c r="P11" s="1">
        <v>1024</v>
      </c>
      <c r="Q11" s="1">
        <v>16</v>
      </c>
      <c r="R11" s="1" t="s">
        <v>36</v>
      </c>
      <c r="S11" s="1">
        <v>1560</v>
      </c>
      <c r="T11" s="46">
        <v>41572</v>
      </c>
    </row>
    <row r="12" spans="1:20" ht="12.75">
      <c r="A12" s="3" t="s">
        <v>81</v>
      </c>
      <c r="B12" s="39" t="s">
        <v>86</v>
      </c>
      <c r="C12" s="22">
        <v>269</v>
      </c>
      <c r="D12" s="44">
        <f>C12*$D$2</f>
        <v>13302.050000000001</v>
      </c>
      <c r="E12" s="44">
        <v>8940</v>
      </c>
      <c r="F12" s="72">
        <f>D12/E12-1</f>
        <v>0.48792505592841184</v>
      </c>
      <c r="G12" s="49" t="s">
        <v>93</v>
      </c>
      <c r="H12" s="36">
        <v>1</v>
      </c>
      <c r="I12" s="1">
        <v>3.1</v>
      </c>
      <c r="J12" s="1" t="s">
        <v>108</v>
      </c>
      <c r="K12" s="1" t="s">
        <v>17</v>
      </c>
      <c r="L12" s="1">
        <v>5</v>
      </c>
      <c r="M12" s="1" t="s">
        <v>109</v>
      </c>
      <c r="N12" s="1">
        <v>2</v>
      </c>
      <c r="O12" s="1">
        <v>1200</v>
      </c>
      <c r="P12" s="1">
        <v>2048</v>
      </c>
      <c r="Q12" s="1">
        <v>8</v>
      </c>
      <c r="R12" s="1" t="s">
        <v>21</v>
      </c>
      <c r="S12" s="1">
        <v>2180</v>
      </c>
      <c r="T12" s="46">
        <v>41408</v>
      </c>
    </row>
    <row r="13" spans="1:20" ht="12.75">
      <c r="A13" s="3" t="s">
        <v>79</v>
      </c>
      <c r="B13" s="39" t="s">
        <v>86</v>
      </c>
      <c r="C13" s="22">
        <v>279</v>
      </c>
      <c r="D13" s="44">
        <f>C13*$D$2</f>
        <v>13796.550000000001</v>
      </c>
      <c r="E13" s="44">
        <v>8990</v>
      </c>
      <c r="F13" s="71">
        <f>D13/E13-1</f>
        <v>0.5346551724137931</v>
      </c>
      <c r="G13" s="49" t="s">
        <v>93</v>
      </c>
      <c r="H13" s="36">
        <v>1</v>
      </c>
      <c r="I13" s="1">
        <v>4.2</v>
      </c>
      <c r="J13" s="1" t="s">
        <v>110</v>
      </c>
      <c r="K13" s="1" t="s">
        <v>17</v>
      </c>
      <c r="L13" s="1">
        <v>8</v>
      </c>
      <c r="M13" s="1" t="s">
        <v>109</v>
      </c>
      <c r="N13" s="1">
        <v>2</v>
      </c>
      <c r="O13" s="1">
        <v>1500</v>
      </c>
      <c r="P13" s="1">
        <v>2048</v>
      </c>
      <c r="Q13" s="1">
        <v>16</v>
      </c>
      <c r="R13" s="1" t="s">
        <v>21</v>
      </c>
      <c r="S13" s="1">
        <v>1800</v>
      </c>
      <c r="T13" s="46">
        <v>41305</v>
      </c>
    </row>
    <row r="14" spans="1:20" ht="12.75">
      <c r="A14" s="3" t="s">
        <v>78</v>
      </c>
      <c r="B14" s="39" t="s">
        <v>9</v>
      </c>
      <c r="C14" s="22">
        <v>309</v>
      </c>
      <c r="D14" s="44">
        <f>C14*$D$2</f>
        <v>15280.050000000001</v>
      </c>
      <c r="E14" s="44">
        <v>9940</v>
      </c>
      <c r="F14" s="71">
        <f>D14/E14-1</f>
        <v>0.5372283702213281</v>
      </c>
      <c r="G14" s="49" t="s">
        <v>22</v>
      </c>
      <c r="H14" s="36">
        <v>1</v>
      </c>
      <c r="I14" s="1">
        <v>4.5</v>
      </c>
      <c r="J14" s="1" t="s">
        <v>16</v>
      </c>
      <c r="K14" s="1" t="s">
        <v>17</v>
      </c>
      <c r="L14" s="1">
        <v>5</v>
      </c>
      <c r="M14" s="1" t="s">
        <v>61</v>
      </c>
      <c r="N14" s="1">
        <v>2</v>
      </c>
      <c r="O14" s="1">
        <v>1400</v>
      </c>
      <c r="P14" s="1">
        <v>1024</v>
      </c>
      <c r="Q14" s="1">
        <v>8</v>
      </c>
      <c r="R14" s="1" t="s">
        <v>27</v>
      </c>
      <c r="S14" s="1">
        <v>2100</v>
      </c>
      <c r="T14" s="46">
        <v>41520</v>
      </c>
    </row>
    <row r="15" spans="1:20" ht="12.75">
      <c r="A15" s="3" t="s">
        <v>74</v>
      </c>
      <c r="B15" s="39" t="s">
        <v>9</v>
      </c>
      <c r="C15" s="22">
        <v>479</v>
      </c>
      <c r="D15" s="44">
        <f>C15*$D$2</f>
        <v>23686.550000000003</v>
      </c>
      <c r="E15" s="44">
        <v>16100</v>
      </c>
      <c r="F15" s="72">
        <f>D15/E15-1</f>
        <v>0.4712142857142858</v>
      </c>
      <c r="G15" s="49" t="s">
        <v>22</v>
      </c>
      <c r="H15" s="36">
        <v>1</v>
      </c>
      <c r="I15" s="1">
        <v>4.7</v>
      </c>
      <c r="J15" s="1" t="s">
        <v>37</v>
      </c>
      <c r="K15" s="1" t="s">
        <v>17</v>
      </c>
      <c r="L15" s="1">
        <v>4</v>
      </c>
      <c r="M15" s="1" t="s">
        <v>111</v>
      </c>
      <c r="N15" s="1">
        <v>4</v>
      </c>
      <c r="O15" s="1">
        <v>1700</v>
      </c>
      <c r="P15" s="1">
        <v>2048</v>
      </c>
      <c r="Q15" s="1">
        <v>32</v>
      </c>
      <c r="R15" s="1" t="s">
        <v>36</v>
      </c>
      <c r="S15" s="1">
        <v>2300</v>
      </c>
      <c r="T15" s="46">
        <v>41331</v>
      </c>
    </row>
    <row r="16" spans="1:20" s="23" customFormat="1" ht="12.75">
      <c r="A16" s="3" t="s">
        <v>75</v>
      </c>
      <c r="B16" s="39" t="s">
        <v>8</v>
      </c>
      <c r="C16" s="22">
        <v>429</v>
      </c>
      <c r="D16" s="44">
        <f>C16*$D$2</f>
        <v>21214.050000000003</v>
      </c>
      <c r="E16" s="44">
        <v>14380</v>
      </c>
      <c r="F16" s="72">
        <f>D16/E16-1</f>
        <v>0.47524687065368587</v>
      </c>
      <c r="G16" s="49" t="s">
        <v>22</v>
      </c>
      <c r="H16" s="36">
        <v>1</v>
      </c>
      <c r="I16" s="1">
        <v>5.2</v>
      </c>
      <c r="J16" s="1" t="s">
        <v>37</v>
      </c>
      <c r="K16" s="1" t="s">
        <v>17</v>
      </c>
      <c r="L16" s="1">
        <v>13</v>
      </c>
      <c r="M16" s="1" t="s">
        <v>112</v>
      </c>
      <c r="N16" s="1">
        <v>4</v>
      </c>
      <c r="O16" s="1">
        <v>2.26</v>
      </c>
      <c r="P16" s="1">
        <v>2048</v>
      </c>
      <c r="Q16" s="1">
        <v>16</v>
      </c>
      <c r="R16" s="1" t="s">
        <v>36</v>
      </c>
      <c r="S16" s="1">
        <v>3000</v>
      </c>
      <c r="T16" s="46">
        <v>41493</v>
      </c>
    </row>
    <row r="17" spans="1:20" ht="12.75">
      <c r="A17" s="3" t="s">
        <v>82</v>
      </c>
      <c r="B17" s="39" t="s">
        <v>8</v>
      </c>
      <c r="C17" s="22">
        <v>219</v>
      </c>
      <c r="D17" s="44">
        <f>C17*$D$2</f>
        <v>10829.550000000001</v>
      </c>
      <c r="E17" s="44" t="s">
        <v>55</v>
      </c>
      <c r="F17" s="69"/>
      <c r="G17" s="49" t="s">
        <v>29</v>
      </c>
      <c r="H17" s="36">
        <v>1</v>
      </c>
      <c r="I17" s="1">
        <v>4.5</v>
      </c>
      <c r="J17" s="1" t="s">
        <v>16</v>
      </c>
      <c r="K17" s="1" t="s">
        <v>17</v>
      </c>
      <c r="L17" s="1">
        <v>8</v>
      </c>
      <c r="M17" s="1" t="s">
        <v>113</v>
      </c>
      <c r="N17" s="1">
        <v>2</v>
      </c>
      <c r="O17" s="1">
        <v>1200</v>
      </c>
      <c r="P17" s="1">
        <v>1024</v>
      </c>
      <c r="Q17" s="1">
        <v>4</v>
      </c>
      <c r="R17" s="1" t="s">
        <v>21</v>
      </c>
      <c r="S17" s="1">
        <v>2460</v>
      </c>
      <c r="T17" s="47">
        <v>41487</v>
      </c>
    </row>
    <row r="18" spans="1:20" ht="12.75">
      <c r="A18" s="3" t="s">
        <v>90</v>
      </c>
      <c r="B18" s="39" t="s">
        <v>8</v>
      </c>
      <c r="C18" s="22">
        <v>109</v>
      </c>
      <c r="D18" s="44">
        <f>C18*$D$2</f>
        <v>5390.05</v>
      </c>
      <c r="E18" s="44">
        <v>4338</v>
      </c>
      <c r="F18" s="73">
        <f>D18/E18-1</f>
        <v>0.2425195942830798</v>
      </c>
      <c r="G18" s="49" t="s">
        <v>29</v>
      </c>
      <c r="H18" s="36">
        <v>1</v>
      </c>
      <c r="I18" s="1">
        <v>4</v>
      </c>
      <c r="J18" s="1" t="s">
        <v>30</v>
      </c>
      <c r="K18" s="1" t="s">
        <v>17</v>
      </c>
      <c r="L18" s="1">
        <v>5</v>
      </c>
      <c r="M18" s="1" t="s">
        <v>18</v>
      </c>
      <c r="N18" s="1">
        <v>1</v>
      </c>
      <c r="O18" s="1">
        <v>1000</v>
      </c>
      <c r="P18" s="1">
        <v>512</v>
      </c>
      <c r="Q18" s="1">
        <v>4</v>
      </c>
      <c r="R18" s="1" t="s">
        <v>21</v>
      </c>
      <c r="S18" s="1">
        <v>1700</v>
      </c>
      <c r="T18" s="28">
        <v>41306</v>
      </c>
    </row>
    <row r="19" spans="1:20" ht="12.75">
      <c r="A19" s="3" t="s">
        <v>91</v>
      </c>
      <c r="B19" s="39" t="s">
        <v>8</v>
      </c>
      <c r="C19" s="22">
        <v>149</v>
      </c>
      <c r="D19" s="44">
        <f>C19*$D$2</f>
        <v>7368.05</v>
      </c>
      <c r="E19" s="44">
        <v>6590</v>
      </c>
      <c r="F19" s="73">
        <f>D19/E19-1</f>
        <v>0.11806525037936266</v>
      </c>
      <c r="G19" s="49" t="s">
        <v>29</v>
      </c>
      <c r="H19" s="36">
        <v>1</v>
      </c>
      <c r="I19" s="1">
        <v>4.3</v>
      </c>
      <c r="J19" s="1" t="s">
        <v>30</v>
      </c>
      <c r="K19" s="1" t="s">
        <v>17</v>
      </c>
      <c r="L19" s="1">
        <v>8</v>
      </c>
      <c r="M19" s="1" t="s">
        <v>31</v>
      </c>
      <c r="N19" s="1">
        <v>2</v>
      </c>
      <c r="O19" s="1">
        <v>1000</v>
      </c>
      <c r="P19" s="1">
        <v>768</v>
      </c>
      <c r="Q19" s="1">
        <v>4</v>
      </c>
      <c r="R19" s="1" t="s">
        <v>21</v>
      </c>
      <c r="S19" s="1">
        <v>2460</v>
      </c>
      <c r="T19" s="28">
        <v>41306</v>
      </c>
    </row>
    <row r="20" spans="1:20" ht="12.75">
      <c r="A20" s="3" t="s">
        <v>83</v>
      </c>
      <c r="B20" s="39" t="s">
        <v>87</v>
      </c>
      <c r="C20" s="22">
        <v>159</v>
      </c>
      <c r="D20" s="44">
        <f>C20*$D$2</f>
        <v>7862.55</v>
      </c>
      <c r="E20" s="44">
        <v>8400</v>
      </c>
      <c r="F20" s="74">
        <f>D20/E20-1</f>
        <v>-0.06398214285714288</v>
      </c>
      <c r="G20" s="49" t="s">
        <v>63</v>
      </c>
      <c r="H20" s="36">
        <v>1</v>
      </c>
      <c r="I20" s="1">
        <v>4.5</v>
      </c>
      <c r="J20" s="1" t="s">
        <v>32</v>
      </c>
      <c r="K20" s="1" t="s">
        <v>17</v>
      </c>
      <c r="L20" s="1">
        <v>5</v>
      </c>
      <c r="M20" s="1" t="s">
        <v>61</v>
      </c>
      <c r="N20" s="1">
        <v>4</v>
      </c>
      <c r="O20" s="1">
        <v>1200</v>
      </c>
      <c r="P20" s="1">
        <v>1024</v>
      </c>
      <c r="Q20" s="1">
        <v>8</v>
      </c>
      <c r="R20" s="1" t="s">
        <v>36</v>
      </c>
      <c r="S20" s="1">
        <v>2070</v>
      </c>
      <c r="T20" s="46">
        <v>41591</v>
      </c>
    </row>
    <row r="21" spans="1:20" ht="12.75">
      <c r="A21" s="3" t="s">
        <v>52</v>
      </c>
      <c r="B21" s="39" t="s">
        <v>50</v>
      </c>
      <c r="C21" s="22">
        <v>119</v>
      </c>
      <c r="D21" s="44">
        <f>C21*$D$2</f>
        <v>5884.55</v>
      </c>
      <c r="E21" s="44">
        <v>4130</v>
      </c>
      <c r="F21" s="72">
        <f>D21/E21-1</f>
        <v>0.42483050847457626</v>
      </c>
      <c r="G21" s="49" t="s">
        <v>51</v>
      </c>
      <c r="H21" s="36">
        <v>1</v>
      </c>
      <c r="I21" s="1">
        <v>4</v>
      </c>
      <c r="J21" s="1" t="s">
        <v>30</v>
      </c>
      <c r="K21" s="1" t="s">
        <v>17</v>
      </c>
      <c r="L21" s="1">
        <v>5</v>
      </c>
      <c r="M21" s="1" t="s">
        <v>46</v>
      </c>
      <c r="N21" s="1">
        <v>2</v>
      </c>
      <c r="O21" s="1">
        <v>1000</v>
      </c>
      <c r="P21" s="1">
        <v>512</v>
      </c>
      <c r="Q21" s="1">
        <v>8</v>
      </c>
      <c r="R21" s="1" t="s">
        <v>27</v>
      </c>
      <c r="S21" s="1">
        <v>1430</v>
      </c>
      <c r="T21" s="28">
        <v>41331</v>
      </c>
    </row>
    <row r="22" spans="1:20" ht="12.75">
      <c r="A22" s="3" t="s">
        <v>53</v>
      </c>
      <c r="B22" s="39" t="s">
        <v>50</v>
      </c>
      <c r="C22" s="22">
        <v>219</v>
      </c>
      <c r="D22" s="44">
        <f>C22*$D$2</f>
        <v>10829.550000000001</v>
      </c>
      <c r="E22" s="44">
        <v>7840</v>
      </c>
      <c r="F22" s="72">
        <f>D22/E22-1</f>
        <v>0.3813201530612247</v>
      </c>
      <c r="G22" s="49" t="s">
        <v>51</v>
      </c>
      <c r="H22" s="36">
        <v>1</v>
      </c>
      <c r="I22" s="1">
        <v>4.7</v>
      </c>
      <c r="J22" s="1" t="s">
        <v>30</v>
      </c>
      <c r="K22" s="1" t="s">
        <v>17</v>
      </c>
      <c r="L22" s="1">
        <v>5</v>
      </c>
      <c r="M22" s="1" t="s">
        <v>49</v>
      </c>
      <c r="N22" s="1">
        <v>2</v>
      </c>
      <c r="O22" s="1">
        <v>1200</v>
      </c>
      <c r="P22" s="1">
        <v>512</v>
      </c>
      <c r="Q22" s="1">
        <v>8</v>
      </c>
      <c r="R22" s="1" t="s">
        <v>27</v>
      </c>
      <c r="S22" s="1">
        <v>2000</v>
      </c>
      <c r="T22" s="28">
        <v>41478</v>
      </c>
    </row>
    <row r="23" spans="1:20" ht="12.75">
      <c r="A23" s="3" t="s">
        <v>76</v>
      </c>
      <c r="B23" s="39" t="s">
        <v>50</v>
      </c>
      <c r="C23" s="22">
        <v>349</v>
      </c>
      <c r="D23" s="44">
        <f>C23*$D$2</f>
        <v>17258.05</v>
      </c>
      <c r="E23" s="44">
        <v>11750</v>
      </c>
      <c r="F23" s="72">
        <f>D23/E23-1</f>
        <v>0.46877021276595743</v>
      </c>
      <c r="G23" s="49" t="s">
        <v>51</v>
      </c>
      <c r="H23" s="36">
        <v>1</v>
      </c>
      <c r="I23" s="1">
        <v>4.5</v>
      </c>
      <c r="J23" s="1" t="s">
        <v>110</v>
      </c>
      <c r="K23" s="1" t="s">
        <v>17</v>
      </c>
      <c r="L23" s="1">
        <v>8.7</v>
      </c>
      <c r="M23" s="1" t="s">
        <v>115</v>
      </c>
      <c r="N23" s="1">
        <v>2</v>
      </c>
      <c r="O23" s="1">
        <v>1500</v>
      </c>
      <c r="P23" s="1">
        <v>1024</v>
      </c>
      <c r="Q23" s="1">
        <v>16</v>
      </c>
      <c r="R23" s="1" t="s">
        <v>36</v>
      </c>
      <c r="S23" s="1">
        <v>2000</v>
      </c>
      <c r="T23" s="46">
        <v>41773</v>
      </c>
    </row>
    <row r="24" spans="1:20" ht="12.75">
      <c r="A24" s="3" t="s">
        <v>94</v>
      </c>
      <c r="B24" s="39" t="s">
        <v>85</v>
      </c>
      <c r="C24" s="22">
        <v>99</v>
      </c>
      <c r="D24" s="44">
        <f>C24*$D$2</f>
        <v>4895.55</v>
      </c>
      <c r="E24" s="44">
        <v>4238</v>
      </c>
      <c r="F24" s="73">
        <f>D24/E24-1</f>
        <v>0.15515573383671555</v>
      </c>
      <c r="G24" s="49" t="s">
        <v>29</v>
      </c>
      <c r="H24" s="36">
        <v>1</v>
      </c>
      <c r="I24" s="1">
        <v>4.5</v>
      </c>
      <c r="J24" s="1" t="s">
        <v>34</v>
      </c>
      <c r="K24" s="1" t="s">
        <v>17</v>
      </c>
      <c r="L24" s="1">
        <v>5</v>
      </c>
      <c r="M24" s="1" t="s">
        <v>31</v>
      </c>
      <c r="N24" s="1">
        <v>2</v>
      </c>
      <c r="O24" s="1">
        <v>1200</v>
      </c>
      <c r="P24" s="1">
        <v>512</v>
      </c>
      <c r="Q24" s="1">
        <v>4</v>
      </c>
      <c r="R24" s="1" t="s">
        <v>21</v>
      </c>
      <c r="S24" s="1">
        <v>1700</v>
      </c>
      <c r="T24" s="46">
        <v>41291</v>
      </c>
    </row>
    <row r="25" spans="1:20" ht="12.75">
      <c r="A25" s="3" t="s">
        <v>95</v>
      </c>
      <c r="B25" s="39" t="s">
        <v>85</v>
      </c>
      <c r="C25" s="22">
        <v>129</v>
      </c>
      <c r="D25" s="44">
        <f>C25*$D$2</f>
        <v>6379.05</v>
      </c>
      <c r="E25" s="44">
        <v>5290</v>
      </c>
      <c r="F25" s="73">
        <f>D25/E25-1</f>
        <v>0.20586956521739141</v>
      </c>
      <c r="G25" s="49" t="s">
        <v>22</v>
      </c>
      <c r="H25" s="36">
        <v>1</v>
      </c>
      <c r="I25" s="1">
        <v>4.3</v>
      </c>
      <c r="J25" s="1" t="s">
        <v>34</v>
      </c>
      <c r="K25" s="1" t="s">
        <v>17</v>
      </c>
      <c r="L25" s="1">
        <v>5</v>
      </c>
      <c r="M25" s="1" t="s">
        <v>43</v>
      </c>
      <c r="N25" s="1">
        <v>2</v>
      </c>
      <c r="O25" s="1">
        <v>1300</v>
      </c>
      <c r="P25" s="1">
        <v>512</v>
      </c>
      <c r="Q25" s="1">
        <v>4</v>
      </c>
      <c r="R25" s="1" t="s">
        <v>21</v>
      </c>
      <c r="S25" s="1">
        <v>1700</v>
      </c>
      <c r="T25" s="47">
        <v>41518</v>
      </c>
    </row>
    <row r="26" spans="1:20" ht="12.75">
      <c r="A26" s="3" t="s">
        <v>96</v>
      </c>
      <c r="B26" s="39" t="s">
        <v>85</v>
      </c>
      <c r="C26" s="22">
        <v>129</v>
      </c>
      <c r="D26" s="44">
        <f>C26*$D$2</f>
        <v>6379.05</v>
      </c>
      <c r="E26" s="44" t="s">
        <v>55</v>
      </c>
      <c r="F26" s="69"/>
      <c r="G26" s="49" t="s">
        <v>22</v>
      </c>
      <c r="H26" s="36">
        <v>1</v>
      </c>
      <c r="I26" s="1">
        <v>5</v>
      </c>
      <c r="J26" s="1" t="s">
        <v>34</v>
      </c>
      <c r="K26" s="1" t="s">
        <v>17</v>
      </c>
      <c r="L26" s="1">
        <v>5</v>
      </c>
      <c r="M26" s="1" t="s">
        <v>43</v>
      </c>
      <c r="N26" s="1">
        <v>2</v>
      </c>
      <c r="O26" s="1">
        <v>1300</v>
      </c>
      <c r="P26" s="1">
        <v>1024</v>
      </c>
      <c r="Q26" s="1">
        <v>4</v>
      </c>
      <c r="R26" s="1" t="s">
        <v>21</v>
      </c>
      <c r="S26" s="1">
        <v>2000</v>
      </c>
      <c r="T26" s="47">
        <v>41579</v>
      </c>
    </row>
    <row r="27" spans="1:20" ht="12.75">
      <c r="A27" s="3" t="s">
        <v>97</v>
      </c>
      <c r="B27" s="39" t="s">
        <v>85</v>
      </c>
      <c r="C27" s="22">
        <v>69</v>
      </c>
      <c r="D27" s="44">
        <f>C27*$D$2</f>
        <v>3412.05</v>
      </c>
      <c r="E27" s="44">
        <v>2370</v>
      </c>
      <c r="F27" s="72">
        <f>D27/E27-1</f>
        <v>0.43968354430379764</v>
      </c>
      <c r="G27" s="49" t="s">
        <v>22</v>
      </c>
      <c r="H27" s="36">
        <v>2</v>
      </c>
      <c r="I27" s="1">
        <v>3.5</v>
      </c>
      <c r="J27" s="1" t="s">
        <v>23</v>
      </c>
      <c r="K27" s="1" t="s">
        <v>24</v>
      </c>
      <c r="L27" s="1">
        <v>2</v>
      </c>
      <c r="M27" s="1" t="s">
        <v>25</v>
      </c>
      <c r="N27" s="1">
        <v>2</v>
      </c>
      <c r="O27" s="1">
        <v>1000</v>
      </c>
      <c r="P27" s="1">
        <v>512</v>
      </c>
      <c r="Q27" s="1">
        <v>4</v>
      </c>
      <c r="R27" s="1" t="s">
        <v>21</v>
      </c>
      <c r="S27" s="1">
        <v>1300</v>
      </c>
      <c r="T27" s="46">
        <v>41523</v>
      </c>
    </row>
    <row r="28" spans="1:20" ht="12.75">
      <c r="A28" s="3" t="s">
        <v>99</v>
      </c>
      <c r="B28" s="39" t="s">
        <v>85</v>
      </c>
      <c r="C28" s="22">
        <v>219</v>
      </c>
      <c r="D28" s="44">
        <f>C28*$D$2</f>
        <v>10829.550000000001</v>
      </c>
      <c r="E28" s="44">
        <v>8590</v>
      </c>
      <c r="F28" s="72">
        <f>D28/E28-1</f>
        <v>0.2607159487776485</v>
      </c>
      <c r="G28" s="49" t="s">
        <v>29</v>
      </c>
      <c r="H28" s="36">
        <v>1</v>
      </c>
      <c r="I28" s="1">
        <v>5</v>
      </c>
      <c r="J28" s="1" t="s">
        <v>32</v>
      </c>
      <c r="K28" s="1" t="s">
        <v>17</v>
      </c>
      <c r="L28" s="1">
        <v>8</v>
      </c>
      <c r="M28" s="1" t="s">
        <v>49</v>
      </c>
      <c r="N28" s="1">
        <v>2</v>
      </c>
      <c r="O28" s="1">
        <v>1200</v>
      </c>
      <c r="P28" s="1">
        <v>1024</v>
      </c>
      <c r="Q28" s="1">
        <v>8</v>
      </c>
      <c r="R28" s="1" t="s">
        <v>21</v>
      </c>
      <c r="S28" s="1">
        <v>2400</v>
      </c>
      <c r="T28" s="47">
        <v>41548</v>
      </c>
    </row>
    <row r="29" spans="1:20" ht="12.75">
      <c r="A29" s="24" t="s">
        <v>80</v>
      </c>
      <c r="B29" s="40" t="s">
        <v>10</v>
      </c>
      <c r="C29" s="26">
        <v>259</v>
      </c>
      <c r="D29" s="44">
        <f>C29*$D$2</f>
        <v>12807.550000000001</v>
      </c>
      <c r="E29" s="44">
        <v>7080</v>
      </c>
      <c r="F29" s="71">
        <f>D29/E29-1</f>
        <v>0.8089759887005652</v>
      </c>
      <c r="G29" s="31" t="s">
        <v>29</v>
      </c>
      <c r="H29" s="32">
        <v>2</v>
      </c>
      <c r="I29" s="7">
        <v>4.3</v>
      </c>
      <c r="J29" s="1" t="s">
        <v>16</v>
      </c>
      <c r="K29" s="1" t="s">
        <v>17</v>
      </c>
      <c r="L29" s="7">
        <v>5</v>
      </c>
      <c r="M29" s="7" t="s">
        <v>35</v>
      </c>
      <c r="N29" s="1">
        <v>2</v>
      </c>
      <c r="O29" s="7">
        <v>1200</v>
      </c>
      <c r="P29" s="7">
        <v>1024</v>
      </c>
      <c r="Q29" s="7">
        <v>8</v>
      </c>
      <c r="R29" s="1" t="s">
        <v>27</v>
      </c>
      <c r="S29" s="7">
        <v>1800</v>
      </c>
      <c r="T29" s="29">
        <v>41401</v>
      </c>
    </row>
    <row r="30" spans="1:20" ht="12.75">
      <c r="A30" s="24" t="s">
        <v>56</v>
      </c>
      <c r="B30" s="41" t="s">
        <v>10</v>
      </c>
      <c r="C30" s="26">
        <v>269</v>
      </c>
      <c r="D30" s="44">
        <f>C30*$D$2</f>
        <v>13302.050000000001</v>
      </c>
      <c r="E30" s="44">
        <v>10490</v>
      </c>
      <c r="F30" s="72">
        <f>D30/E30-1</f>
        <v>0.2680695900857961</v>
      </c>
      <c r="G30" s="31" t="s">
        <v>29</v>
      </c>
      <c r="H30" s="32">
        <v>1</v>
      </c>
      <c r="I30" s="7">
        <v>4.5</v>
      </c>
      <c r="J30" s="1" t="s">
        <v>30</v>
      </c>
      <c r="K30" s="1" t="s">
        <v>17</v>
      </c>
      <c r="L30" s="7">
        <v>5</v>
      </c>
      <c r="M30" s="7" t="s">
        <v>49</v>
      </c>
      <c r="N30" s="1">
        <v>2</v>
      </c>
      <c r="O30" s="7">
        <v>1200</v>
      </c>
      <c r="P30" s="7">
        <v>1024</v>
      </c>
      <c r="Q30" s="7">
        <v>8</v>
      </c>
      <c r="R30" s="1" t="s">
        <v>21</v>
      </c>
      <c r="S30" s="7">
        <v>2000</v>
      </c>
      <c r="T30" s="29" t="s">
        <v>57</v>
      </c>
    </row>
    <row r="31" spans="1:20" ht="12.75">
      <c r="A31" s="24" t="s">
        <v>77</v>
      </c>
      <c r="B31" s="41" t="s">
        <v>10</v>
      </c>
      <c r="C31" s="26">
        <v>339</v>
      </c>
      <c r="D31" s="44">
        <f>C31*$D$2</f>
        <v>16763.55</v>
      </c>
      <c r="E31" s="44">
        <v>10890</v>
      </c>
      <c r="F31" s="71">
        <f>D31/E31-1</f>
        <v>0.5393526170798897</v>
      </c>
      <c r="G31" s="31" t="s">
        <v>63</v>
      </c>
      <c r="H31" s="32">
        <v>2</v>
      </c>
      <c r="I31" s="7">
        <v>5.25</v>
      </c>
      <c r="J31" s="1" t="s">
        <v>32</v>
      </c>
      <c r="K31" s="1" t="s">
        <v>17</v>
      </c>
      <c r="L31" s="7">
        <v>8</v>
      </c>
      <c r="M31" s="7" t="s">
        <v>116</v>
      </c>
      <c r="N31" s="1">
        <v>4</v>
      </c>
      <c r="O31" s="7">
        <v>1200</v>
      </c>
      <c r="P31" s="7">
        <v>1536</v>
      </c>
      <c r="Q31" s="7">
        <v>8</v>
      </c>
      <c r="R31" s="1" t="s">
        <v>27</v>
      </c>
      <c r="S31" s="7">
        <v>2600</v>
      </c>
      <c r="T31" s="29">
        <v>41603</v>
      </c>
    </row>
    <row r="32" spans="1:20" ht="12.75">
      <c r="A32" s="20" t="s">
        <v>62</v>
      </c>
      <c r="B32" s="42" t="s">
        <v>10</v>
      </c>
      <c r="C32" s="2">
        <v>599</v>
      </c>
      <c r="D32" s="44">
        <f>C32*$D$2</f>
        <v>29620.550000000003</v>
      </c>
      <c r="E32" s="44">
        <v>19200</v>
      </c>
      <c r="F32" s="71">
        <f>D32/E32-1</f>
        <v>0.5427369791666667</v>
      </c>
      <c r="G32" s="50" t="s">
        <v>63</v>
      </c>
      <c r="H32" s="22">
        <v>1</v>
      </c>
      <c r="I32" s="2">
        <v>5.7</v>
      </c>
      <c r="J32" s="1" t="s">
        <v>37</v>
      </c>
      <c r="K32" s="1" t="s">
        <v>17</v>
      </c>
      <c r="L32" s="2">
        <v>13</v>
      </c>
      <c r="M32" s="2" t="s">
        <v>64</v>
      </c>
      <c r="N32" s="1">
        <v>4</v>
      </c>
      <c r="O32" s="2">
        <v>2260</v>
      </c>
      <c r="P32" s="2">
        <v>3072</v>
      </c>
      <c r="Q32" s="2">
        <v>32</v>
      </c>
      <c r="R32" s="1" t="s">
        <v>27</v>
      </c>
      <c r="S32" s="2">
        <v>3200</v>
      </c>
      <c r="T32" s="34">
        <v>41542</v>
      </c>
    </row>
    <row r="33" spans="1:20" ht="12.75">
      <c r="A33" s="24" t="s">
        <v>58</v>
      </c>
      <c r="B33" s="41" t="s">
        <v>10</v>
      </c>
      <c r="C33" s="26">
        <v>429</v>
      </c>
      <c r="D33" s="44">
        <f>C33*$D$2</f>
        <v>21214.050000000003</v>
      </c>
      <c r="E33" s="44">
        <v>14500</v>
      </c>
      <c r="F33" s="72">
        <f>D33/E33-1</f>
        <v>0.463037931034483</v>
      </c>
      <c r="G33" s="31" t="s">
        <v>22</v>
      </c>
      <c r="H33" s="32">
        <v>1</v>
      </c>
      <c r="I33" s="7">
        <v>4.99</v>
      </c>
      <c r="J33" s="1" t="s">
        <v>37</v>
      </c>
      <c r="K33" s="1" t="s">
        <v>17</v>
      </c>
      <c r="L33" s="7">
        <v>13</v>
      </c>
      <c r="M33" s="35" t="s">
        <v>111</v>
      </c>
      <c r="N33" s="1">
        <v>4</v>
      </c>
      <c r="O33" s="7">
        <v>1900</v>
      </c>
      <c r="P33" s="7">
        <v>2048</v>
      </c>
      <c r="Q33" s="7">
        <v>16</v>
      </c>
      <c r="R33" s="1" t="s">
        <v>27</v>
      </c>
      <c r="S33" s="7">
        <v>2600</v>
      </c>
      <c r="T33" s="29">
        <v>41390</v>
      </c>
    </row>
    <row r="34" spans="1:20" ht="12.75">
      <c r="A34" s="24" t="s">
        <v>59</v>
      </c>
      <c r="B34" s="41" t="s">
        <v>10</v>
      </c>
      <c r="C34" s="26">
        <v>349</v>
      </c>
      <c r="D34" s="44">
        <f>C34*$D$2</f>
        <v>17258.05</v>
      </c>
      <c r="E34" s="44">
        <v>9900</v>
      </c>
      <c r="F34" s="71">
        <f>D34/E34-1</f>
        <v>0.7432373737373736</v>
      </c>
      <c r="G34" s="31" t="s">
        <v>22</v>
      </c>
      <c r="H34" s="32">
        <v>1</v>
      </c>
      <c r="I34" s="7">
        <v>4.3</v>
      </c>
      <c r="J34" s="1" t="s">
        <v>16</v>
      </c>
      <c r="K34" s="1" t="s">
        <v>17</v>
      </c>
      <c r="L34" s="7">
        <v>8</v>
      </c>
      <c r="M34" s="7" t="s">
        <v>60</v>
      </c>
      <c r="N34" s="1">
        <v>2</v>
      </c>
      <c r="O34" s="7">
        <v>1700</v>
      </c>
      <c r="P34" s="7">
        <v>1536</v>
      </c>
      <c r="Q34" s="7">
        <v>8</v>
      </c>
      <c r="R34" s="1" t="s">
        <v>27</v>
      </c>
      <c r="S34" s="7">
        <v>1900</v>
      </c>
      <c r="T34" s="29">
        <v>41429</v>
      </c>
    </row>
    <row r="35" spans="1:20" ht="12.75">
      <c r="A35" s="20" t="s">
        <v>73</v>
      </c>
      <c r="B35" s="39" t="s">
        <v>10</v>
      </c>
      <c r="C35" s="22">
        <v>679</v>
      </c>
      <c r="D35" s="44">
        <f>C35*$D$2</f>
        <v>33576.55</v>
      </c>
      <c r="E35" s="44">
        <v>25000</v>
      </c>
      <c r="F35" s="72">
        <f>D35/E35-1</f>
        <v>0.3430620000000002</v>
      </c>
      <c r="G35" s="49" t="s">
        <v>100</v>
      </c>
      <c r="H35" s="36">
        <v>1</v>
      </c>
      <c r="I35" s="1">
        <v>5.1</v>
      </c>
      <c r="J35" s="1" t="s">
        <v>37</v>
      </c>
      <c r="K35" s="1" t="s">
        <v>17</v>
      </c>
      <c r="L35" s="1">
        <v>16</v>
      </c>
      <c r="M35" s="1" t="s">
        <v>114</v>
      </c>
      <c r="N35" s="1">
        <v>4</v>
      </c>
      <c r="O35" s="1">
        <v>2500</v>
      </c>
      <c r="P35" s="1">
        <v>2048</v>
      </c>
      <c r="Q35" s="1">
        <v>16</v>
      </c>
      <c r="R35" s="1" t="s">
        <v>27</v>
      </c>
      <c r="S35" s="1">
        <v>2800</v>
      </c>
      <c r="T35" s="47">
        <v>41740</v>
      </c>
    </row>
    <row r="36" spans="1:20" ht="12.75">
      <c r="A36" s="24" t="s">
        <v>84</v>
      </c>
      <c r="B36" s="41" t="s">
        <v>10</v>
      </c>
      <c r="C36" s="26">
        <v>119</v>
      </c>
      <c r="D36" s="44">
        <f>C36*$D$2</f>
        <v>5884.55</v>
      </c>
      <c r="E36" s="44">
        <v>6200</v>
      </c>
      <c r="F36" s="74">
        <f>D36/E36-1</f>
        <v>-0.05087903225806445</v>
      </c>
      <c r="G36" s="31" t="s">
        <v>22</v>
      </c>
      <c r="H36" s="32">
        <v>1</v>
      </c>
      <c r="I36" s="7">
        <v>4</v>
      </c>
      <c r="J36" s="1" t="s">
        <v>30</v>
      </c>
      <c r="K36" s="1" t="s">
        <v>17</v>
      </c>
      <c r="L36" s="7">
        <v>5</v>
      </c>
      <c r="M36" s="7" t="s">
        <v>117</v>
      </c>
      <c r="N36" s="1">
        <v>2</v>
      </c>
      <c r="O36" s="7">
        <v>1200</v>
      </c>
      <c r="P36" s="7">
        <v>768</v>
      </c>
      <c r="Q36" s="7">
        <v>4</v>
      </c>
      <c r="R36" s="1" t="s">
        <v>21</v>
      </c>
      <c r="S36" s="7">
        <v>1500</v>
      </c>
      <c r="T36" s="29">
        <v>41671</v>
      </c>
    </row>
    <row r="37" spans="1:20" ht="12.75">
      <c r="A37" s="24" t="s">
        <v>101</v>
      </c>
      <c r="B37" s="41" t="s">
        <v>10</v>
      </c>
      <c r="C37" s="26">
        <v>89</v>
      </c>
      <c r="D37" s="44">
        <f>C37*$D$2</f>
        <v>4401.05</v>
      </c>
      <c r="E37" s="44">
        <v>3990</v>
      </c>
      <c r="F37" s="73">
        <f>D37/E37-1</f>
        <v>0.10302005012531334</v>
      </c>
      <c r="G37" s="31" t="s">
        <v>29</v>
      </c>
      <c r="H37" s="32">
        <v>2</v>
      </c>
      <c r="I37" s="7">
        <v>3.3</v>
      </c>
      <c r="J37" s="1" t="s">
        <v>23</v>
      </c>
      <c r="K37" s="1" t="s">
        <v>24</v>
      </c>
      <c r="L37" s="7">
        <v>3</v>
      </c>
      <c r="M37" s="7" t="s">
        <v>33</v>
      </c>
      <c r="N37" s="1">
        <v>1</v>
      </c>
      <c r="O37" s="7">
        <v>1000</v>
      </c>
      <c r="P37" s="7">
        <v>768</v>
      </c>
      <c r="Q37" s="7">
        <v>4</v>
      </c>
      <c r="R37" s="1" t="s">
        <v>21</v>
      </c>
      <c r="S37" s="7">
        <v>1300</v>
      </c>
      <c r="T37" s="29">
        <v>41312</v>
      </c>
    </row>
    <row r="38" spans="1:20" ht="12.75">
      <c r="A38" s="3" t="s">
        <v>69</v>
      </c>
      <c r="B38" s="39" t="s">
        <v>45</v>
      </c>
      <c r="C38" s="22">
        <v>89</v>
      </c>
      <c r="D38" s="44">
        <f>C38*$D$2</f>
        <v>4401.05</v>
      </c>
      <c r="E38" s="44">
        <v>3750</v>
      </c>
      <c r="F38" s="73">
        <f>D38/E38-1</f>
        <v>0.1736133333333334</v>
      </c>
      <c r="G38" s="49" t="s">
        <v>29</v>
      </c>
      <c r="H38" s="36">
        <v>2</v>
      </c>
      <c r="I38" s="1">
        <v>3.5</v>
      </c>
      <c r="J38" s="1" t="s">
        <v>23</v>
      </c>
      <c r="K38" s="1" t="s">
        <v>24</v>
      </c>
      <c r="L38" s="1">
        <v>3.2</v>
      </c>
      <c r="M38" s="1" t="s">
        <v>28</v>
      </c>
      <c r="N38" s="1">
        <v>1</v>
      </c>
      <c r="O38" s="1">
        <v>1000</v>
      </c>
      <c r="P38" s="1">
        <v>512</v>
      </c>
      <c r="Q38" s="1">
        <v>4</v>
      </c>
      <c r="R38" s="1" t="s">
        <v>21</v>
      </c>
      <c r="S38" s="1">
        <v>1500</v>
      </c>
      <c r="T38" s="28">
        <v>41248</v>
      </c>
    </row>
    <row r="39" spans="1:20" ht="12.75">
      <c r="A39" s="3" t="s">
        <v>54</v>
      </c>
      <c r="B39" s="39" t="s">
        <v>45</v>
      </c>
      <c r="C39" s="22">
        <v>129</v>
      </c>
      <c r="D39" s="44">
        <f>C39*$D$2</f>
        <v>6379.05</v>
      </c>
      <c r="E39" s="44">
        <v>6100</v>
      </c>
      <c r="F39" s="73">
        <f>D39/E39-1</f>
        <v>0.04574590163934422</v>
      </c>
      <c r="G39" s="49" t="s">
        <v>29</v>
      </c>
      <c r="H39" s="36">
        <v>2</v>
      </c>
      <c r="I39" s="1">
        <v>4</v>
      </c>
      <c r="J39" s="1" t="s">
        <v>34</v>
      </c>
      <c r="K39" s="1" t="s">
        <v>17</v>
      </c>
      <c r="L39" s="1">
        <v>5</v>
      </c>
      <c r="M39" s="1" t="s">
        <v>46</v>
      </c>
      <c r="N39" s="1">
        <v>2</v>
      </c>
      <c r="O39" s="1">
        <v>1000</v>
      </c>
      <c r="P39" s="1">
        <v>1024</v>
      </c>
      <c r="Q39" s="1">
        <v>4</v>
      </c>
      <c r="R39" s="1" t="s">
        <v>21</v>
      </c>
      <c r="S39" s="1">
        <v>1750</v>
      </c>
      <c r="T39" s="28">
        <v>41429</v>
      </c>
    </row>
    <row r="40" spans="1:20" ht="12.75">
      <c r="A40" s="3" t="s">
        <v>68</v>
      </c>
      <c r="B40" s="39" t="s">
        <v>45</v>
      </c>
      <c r="C40" s="22">
        <v>289</v>
      </c>
      <c r="D40" s="44">
        <f>C40*$D$2</f>
        <v>14291.050000000001</v>
      </c>
      <c r="E40" s="44">
        <v>8250</v>
      </c>
      <c r="F40" s="71">
        <f>D40/E40-1</f>
        <v>0.7322484848484849</v>
      </c>
      <c r="G40" s="49" t="s">
        <v>29</v>
      </c>
      <c r="H40" s="36">
        <v>1</v>
      </c>
      <c r="I40" s="1">
        <v>4.6</v>
      </c>
      <c r="J40" s="1" t="s">
        <v>32</v>
      </c>
      <c r="K40" s="1" t="s">
        <v>17</v>
      </c>
      <c r="L40" s="1">
        <v>8</v>
      </c>
      <c r="M40" s="1" t="s">
        <v>118</v>
      </c>
      <c r="N40" s="1">
        <v>2</v>
      </c>
      <c r="O40" s="1">
        <v>1700</v>
      </c>
      <c r="P40" s="1">
        <v>1024</v>
      </c>
      <c r="Q40" s="1">
        <v>8</v>
      </c>
      <c r="R40" s="1" t="s">
        <v>21</v>
      </c>
      <c r="S40" s="1">
        <v>2370</v>
      </c>
      <c r="T40" s="46">
        <v>41351</v>
      </c>
    </row>
    <row r="41" spans="1:20" ht="12.75">
      <c r="A41" s="20" t="s">
        <v>66</v>
      </c>
      <c r="B41" s="39" t="s">
        <v>45</v>
      </c>
      <c r="C41" s="22">
        <v>559</v>
      </c>
      <c r="D41" s="44">
        <f>C41*$D$2</f>
        <v>27642.550000000003</v>
      </c>
      <c r="E41" s="44">
        <v>17150</v>
      </c>
      <c r="F41" s="71">
        <f>D41/E41-1</f>
        <v>0.6118104956268224</v>
      </c>
      <c r="G41" s="49" t="s">
        <v>22</v>
      </c>
      <c r="H41" s="36">
        <v>1</v>
      </c>
      <c r="I41" s="1">
        <v>5</v>
      </c>
      <c r="J41" s="1" t="s">
        <v>37</v>
      </c>
      <c r="K41" s="1" t="s">
        <v>17</v>
      </c>
      <c r="L41" s="1">
        <v>20.7</v>
      </c>
      <c r="M41" s="1" t="s">
        <v>112</v>
      </c>
      <c r="N41" s="1">
        <v>4</v>
      </c>
      <c r="O41" s="1">
        <v>2200</v>
      </c>
      <c r="P41" s="1">
        <v>2048</v>
      </c>
      <c r="Q41" s="1">
        <v>16</v>
      </c>
      <c r="R41" s="1" t="s">
        <v>27</v>
      </c>
      <c r="S41" s="1">
        <v>3000</v>
      </c>
      <c r="T41" s="46">
        <v>41521</v>
      </c>
    </row>
    <row r="42" spans="1:20" ht="13.5" thickBot="1">
      <c r="A42" s="4" t="s">
        <v>67</v>
      </c>
      <c r="B42" s="43" t="s">
        <v>45</v>
      </c>
      <c r="C42" s="33">
        <v>539</v>
      </c>
      <c r="D42" s="45">
        <f>C42*$D$2</f>
        <v>26653.550000000003</v>
      </c>
      <c r="E42" s="45">
        <v>17290</v>
      </c>
      <c r="F42" s="76">
        <f>D42/E42-1</f>
        <v>0.5415587044534416</v>
      </c>
      <c r="G42" s="51" t="s">
        <v>22</v>
      </c>
      <c r="H42" s="37">
        <v>1</v>
      </c>
      <c r="I42" s="21">
        <v>4.3</v>
      </c>
      <c r="J42" s="21" t="s">
        <v>32</v>
      </c>
      <c r="K42" s="21" t="s">
        <v>17</v>
      </c>
      <c r="L42" s="21">
        <v>20.7</v>
      </c>
      <c r="M42" s="21" t="s">
        <v>112</v>
      </c>
      <c r="N42" s="21">
        <v>4</v>
      </c>
      <c r="O42" s="21">
        <v>2300</v>
      </c>
      <c r="P42" s="21">
        <v>2048</v>
      </c>
      <c r="Q42" s="21">
        <v>16</v>
      </c>
      <c r="R42" s="21" t="s">
        <v>27</v>
      </c>
      <c r="S42" s="21">
        <v>2300</v>
      </c>
      <c r="T42" s="68">
        <v>41557</v>
      </c>
    </row>
  </sheetData>
  <autoFilter ref="A8:T42"/>
  <dataValidations count="4">
    <dataValidation type="list" allowBlank="1" showInputMessage="1" showErrorMessage="1" sqref="J14:J42">
      <formula1>$J$1:$J$7</formula1>
    </dataValidation>
    <dataValidation type="list" allowBlank="1" showInputMessage="1" showErrorMessage="1" sqref="N9:N42">
      <formula1>$N$1:$N$5</formula1>
    </dataValidation>
    <dataValidation type="list" allowBlank="1" showInputMessage="1" showErrorMessage="1" sqref="R9:R42">
      <formula1>$R$1:$R$5</formula1>
    </dataValidation>
    <dataValidation type="list" allowBlank="1" showInputMessage="1" showErrorMessage="1" sqref="K9:K42">
      <formula1>$K$1:$K$4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Stevsky</dc:creator>
  <cp:keywords/>
  <dc:description/>
  <cp:lastModifiedBy>Michaele Stevsky</cp:lastModifiedBy>
  <dcterms:created xsi:type="dcterms:W3CDTF">2013-06-13T09:08:20Z</dcterms:created>
  <dcterms:modified xsi:type="dcterms:W3CDTF">2014-04-24T21:32:59Z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